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tromy" sheetId="1" r:id="rId1"/>
    <sheet name="keře" sheetId="2" r:id="rId2"/>
    <sheet name="kácení" sheetId="4" r:id="rId3"/>
  </sheets>
  <calcPr calcId="124519"/>
</workbook>
</file>

<file path=xl/calcChain.xml><?xml version="1.0" encoding="utf-8"?>
<calcChain xmlns="http://schemas.openxmlformats.org/spreadsheetml/2006/main">
  <c r="D12" i="4"/>
  <c r="D7"/>
  <c r="D8"/>
  <c r="D9"/>
  <c r="D10"/>
  <c r="D11"/>
  <c r="G12"/>
  <c r="G11"/>
  <c r="G10"/>
  <c r="G9"/>
  <c r="G8"/>
  <c r="G7"/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7"/>
</calcChain>
</file>

<file path=xl/sharedStrings.xml><?xml version="1.0" encoding="utf-8"?>
<sst xmlns="http://schemas.openxmlformats.org/spreadsheetml/2006/main" count="280" uniqueCount="137">
  <si>
    <t>Číslo stromu</t>
  </si>
  <si>
    <t>Taxon</t>
  </si>
  <si>
    <t>Výška (m)</t>
  </si>
  <si>
    <t>Fyziologické stáří (1 - 6)</t>
  </si>
  <si>
    <t>Fyziologická vitalita (0 - 5)</t>
  </si>
  <si>
    <t>Zdravotní stav (0 - 5)</t>
  </si>
  <si>
    <t>Cíl dopadu (0 - 3)</t>
  </si>
  <si>
    <t>Perspektiva stromu (P,K,N)</t>
  </si>
  <si>
    <t>Biomechanická vitalita</t>
  </si>
  <si>
    <t>Návrh opatření</t>
  </si>
  <si>
    <t>Acer platanoides</t>
  </si>
  <si>
    <t>P</t>
  </si>
  <si>
    <t>Acer platanoides 'Globosum'</t>
  </si>
  <si>
    <t>N</t>
  </si>
  <si>
    <t>Fraxinus excelsior</t>
  </si>
  <si>
    <t>zduřelá báze, tlakové a kodominantní větvení, úprava spodní části koruny</t>
  </si>
  <si>
    <t>RZ, RL-LR</t>
  </si>
  <si>
    <t>netvárný, pravděpodobně dutý, konkurující</t>
  </si>
  <si>
    <t>K</t>
  </si>
  <si>
    <t>vícekmen od 2 metrů, poškozené povrchové kořeny, výmladky v koruně, konflikt s IS</t>
  </si>
  <si>
    <t>Picea pungens</t>
  </si>
  <si>
    <t>odumřelý jedinec, napadený škůdcem</t>
  </si>
  <si>
    <t>Tilia cordata</t>
  </si>
  <si>
    <t>dutina, vícekmen od 2 m, tlakové a kodominantní větvení, mírně vychýlený</t>
  </si>
  <si>
    <t>RZ, RL-LR, RL- PV</t>
  </si>
  <si>
    <t>výmladky na bázi kmene, tlakové a kodominantní větvení, chřadne</t>
  </si>
  <si>
    <t>Picea pungens 'Argentea'</t>
  </si>
  <si>
    <t>BO</t>
  </si>
  <si>
    <t>Picea glauca</t>
  </si>
  <si>
    <t>solitera, vychýlený, povrchové kořeny</t>
  </si>
  <si>
    <t>Malus domestica</t>
  </si>
  <si>
    <t>53, 69, 50</t>
  </si>
  <si>
    <t>vychýlený, snížená stabilita, dutinky, hniloba, výmladky na bázi kmene, v zápoji, poškozené větve</t>
  </si>
  <si>
    <t>RZ, OV</t>
  </si>
  <si>
    <t>pařezový výmladek, původně dvoukmen, netvárný, dutina, hniloba, chřadnoucí</t>
  </si>
  <si>
    <t>Aesculus hippocastanum</t>
  </si>
  <si>
    <t>výmladky na kmeni, rozvětvený od 5 m, v zápoji , dutina, ve zhutněné půdě - spontánní parkoviště, poškozené povrchové kořeny pojezdem</t>
  </si>
  <si>
    <t>RZ, RL-LR, STD</t>
  </si>
  <si>
    <t>výmladky, v zápoji, ve zhutněné půdě - spontánní parkoviště, poškozené povrchové kořeny pojezdem</t>
  </si>
  <si>
    <t>centrální dutina, hniloba, jednostranný, vychýlený, snížená stabilita, ve zhutněné půdě - spontánní parkoviště, poškozené povrchové kořeny pojezdem</t>
  </si>
  <si>
    <t>RZ, OV,RL-LR</t>
  </si>
  <si>
    <t>Robinia pseudoacacia</t>
  </si>
  <si>
    <t>kodominantní rameno, v těsném zápoji, vychýlený, konflikt s objektem, nestabilní nálet</t>
  </si>
  <si>
    <t>jednostranný, v těsném zápoji, vychýlená koruna, konflikt s objektem, nestabilní nálet</t>
  </si>
  <si>
    <t>Pinus nigra</t>
  </si>
  <si>
    <t>jednostranný, zlomy, dutina, hniloba, dožívající, havarijní stav</t>
  </si>
  <si>
    <t>129, 135</t>
  </si>
  <si>
    <t>Abies koreana</t>
  </si>
  <si>
    <t>RZ, RL-LR, RL-PV</t>
  </si>
  <si>
    <t>dvoukmen od 2 m, rozkladitý, vychýlený, rozlomení jedné z kosterních větví</t>
  </si>
  <si>
    <t>povrchové kořeny, tlakové a kodominantní větvení, suché větve</t>
  </si>
  <si>
    <t>RZ</t>
  </si>
  <si>
    <t>RZ, OV, RL-LR</t>
  </si>
  <si>
    <t>RZ, OV, RL-LR, RL-PV, STD</t>
  </si>
  <si>
    <t>dominantní, rozkladitý, výrazná redukce,  výmladky v koruně, dutina, ve zhutněné půdě - spontánní parkoviště,poškozené povrchové kořeny pojezdem</t>
  </si>
  <si>
    <t>nově vysazený, odumřelý</t>
  </si>
  <si>
    <t>vychýlený, jednostranný, ovlivněn růstem v zápoji, snížená stabilita</t>
  </si>
  <si>
    <t>Číslo položky</t>
  </si>
  <si>
    <t>Plocha keřových skupin (m2)</t>
  </si>
  <si>
    <t>K1</t>
  </si>
  <si>
    <t>K2</t>
  </si>
  <si>
    <t>Spiraea x vanhouttei</t>
  </si>
  <si>
    <t>K3</t>
  </si>
  <si>
    <t>Philadelphus coronarius</t>
  </si>
  <si>
    <t>tvarovaná mezernatá skupina</t>
  </si>
  <si>
    <t>Legenda navržených opatření           (podrobně v TZ):</t>
  </si>
  <si>
    <t>RL-LR</t>
  </si>
  <si>
    <t>OV</t>
  </si>
  <si>
    <t>Odstranění výmladků</t>
  </si>
  <si>
    <t>Lokální redukce z důvodu stabilizace</t>
  </si>
  <si>
    <t>RL-PV</t>
  </si>
  <si>
    <t>Úprava průjezdního či podchozího profilu</t>
  </si>
  <si>
    <t>RB</t>
  </si>
  <si>
    <t>Bezpečnostní řez</t>
  </si>
  <si>
    <t>RO</t>
  </si>
  <si>
    <t>Redukce obvodová</t>
  </si>
  <si>
    <t>dvojkmen, původně trojkmen, výrazná redukce, tlakové a kodominantní větvení, dutina</t>
  </si>
  <si>
    <t>ST D</t>
  </si>
  <si>
    <t>dutina, výmladky, mírně vychýlený, u paty kmene navážka biodpadu, chřadnoucí</t>
  </si>
  <si>
    <t>jednostranný, vychýlený, tlakové větvení, chřadnoucí, prosychá</t>
  </si>
  <si>
    <t>výmladky na bázi kmene, vychýlený, výrazně redukovaný, původně dvojkmen, kodominantní rameno, povrchové kořeny</t>
  </si>
  <si>
    <t>Symphoricarpos albus</t>
  </si>
  <si>
    <t>vychýlený, konflikt s objektem, tlakové a kodominantní větvení, hniloba</t>
  </si>
  <si>
    <t>RZ, RL-LR, RL-PV, ST S</t>
  </si>
  <si>
    <t>průběžný, pravidelně větvený, povrchové kořeny</t>
  </si>
  <si>
    <t>solitera, vychýlený, povrchové kořeny, počínající reznutí</t>
  </si>
  <si>
    <t>ST S</t>
  </si>
  <si>
    <t>Bezpečnostní vazba dynamická</t>
  </si>
  <si>
    <t>Bezpečnostní vazba statická</t>
  </si>
  <si>
    <t>Plocha koruny (m2)</t>
  </si>
  <si>
    <t>Průměr koruny (m)</t>
  </si>
  <si>
    <t>Sadovnická hodnota (1-5)</t>
  </si>
  <si>
    <t>Obvod kmene v 1,3 m (cm)</t>
  </si>
  <si>
    <t>Stabilita (0 - 3)</t>
  </si>
  <si>
    <t>Priorita opatření (0-3)</t>
  </si>
  <si>
    <t>Výška stromu (m)</t>
  </si>
  <si>
    <t>3</t>
  </si>
  <si>
    <t>Stromy</t>
  </si>
  <si>
    <t xml:space="preserve">Keřové porosty </t>
  </si>
  <si>
    <t>2-3</t>
  </si>
  <si>
    <t>1,5</t>
  </si>
  <si>
    <t>S-KV</t>
  </si>
  <si>
    <t>ODS</t>
  </si>
  <si>
    <t>Typ kácení</t>
  </si>
  <si>
    <t>(podrobně v TZ)</t>
  </si>
  <si>
    <t>S-KPV</t>
  </si>
  <si>
    <t>S-KPP</t>
  </si>
  <si>
    <t>S-OF</t>
  </si>
  <si>
    <t>Přeškrtnuté položky byly při revizi dendrologického průzkumu zjištěny jako odstraněné. U některých těchto jedinců je třeba provést dodatečné odstranění pařezu.</t>
  </si>
  <si>
    <t>Suché větve (max. %)</t>
  </si>
  <si>
    <t>Odstranění jedince</t>
  </si>
  <si>
    <t>Kácení volné</t>
  </si>
  <si>
    <t>S-KSP</t>
  </si>
  <si>
    <t>Odstranění pařezu frézováním</t>
  </si>
  <si>
    <t>Kácení s přetažením</t>
  </si>
  <si>
    <t>Kácení postupné s volnou dopadovou plochou</t>
  </si>
  <si>
    <t>Kácení postupné s překážkou v dopadové ploše</t>
  </si>
  <si>
    <t>volně rostoucí skupina</t>
  </si>
  <si>
    <t>Tvarovací řez, odstranění náletů, dosadba 10 ks</t>
  </si>
  <si>
    <t>Redukční a tvarovací řez</t>
  </si>
  <si>
    <t>Perspektiva  (P,K,N)</t>
  </si>
  <si>
    <t>5-40</t>
  </si>
  <si>
    <t>tvarovaný mezernatý živý plot, chybějící jedinci</t>
  </si>
  <si>
    <t>Priorita opatření</t>
  </si>
  <si>
    <t>dutina (před kácením nutné ověřit nepřítomnost ptačího hnízda), hniloba, zarostlá železná objímka - zaškrcení, bez terminálu, dožívající jedinec, poškozené povrchové kořeny pojezdem</t>
  </si>
  <si>
    <t>Průměr kmene v řezné ploše pařezu (cm)</t>
  </si>
  <si>
    <t>Zdravotní řez</t>
  </si>
  <si>
    <t>RZ, RO-10%</t>
  </si>
  <si>
    <t>RZ, STD</t>
  </si>
  <si>
    <t>DENDROLOGICKÝ PRŮZKUM - REVIZE dle OŽP 22.10.2019</t>
  </si>
  <si>
    <t>dutina, netvárný, chřadnoucí - houba, prosychající větve</t>
  </si>
  <si>
    <t>netvárný,konkurující, pravděpodobně dutý, suché větve, houba</t>
  </si>
  <si>
    <t>rev. 22.10.2019</t>
  </si>
  <si>
    <t>Odstranění</t>
  </si>
  <si>
    <t>rozdvojení v 1,5 m, vychýlený, konflikt s objektem, tlakové a kodominantní větvení, dutina, hniloba</t>
  </si>
  <si>
    <t>SEZNAM DŘEVIN KE KÁCENÍ dle revize dendrologického průzkumu dle OŽP z 22.10.2019</t>
  </si>
  <si>
    <t>kodominantní větvení, rostl v zápoji, jednostranný, výrazná redukce, spontánní parkoviště - poškozené povrchové kořeny v celém obvodu kmene, hojící se rána na kmeni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</si>
</sst>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i/>
      <sz val="10"/>
      <color rgb="FF000000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trike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trike/>
      <sz val="10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9" fillId="0" borderId="0" xfId="0" applyFont="1"/>
    <xf numFmtId="0" fontId="11" fillId="0" borderId="0" xfId="0" applyFont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" fillId="2" borderId="12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9" fontId="7" fillId="3" borderId="16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7" fillId="2" borderId="13" xfId="0" applyFont="1" applyFill="1" applyBorder="1" applyAlignment="1">
      <alignment horizontal="center" wrapText="1"/>
    </xf>
    <xf numFmtId="0" fontId="7" fillId="2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9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vertical="center"/>
    </xf>
    <xf numFmtId="0" fontId="2" fillId="4" borderId="7" xfId="0" applyFont="1" applyFill="1" applyBorder="1" applyAlignment="1">
      <alignment horizontal="center" textRotation="90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textRotation="90" wrapText="1"/>
    </xf>
    <xf numFmtId="0" fontId="2" fillId="4" borderId="6" xfId="0" applyFont="1" applyFill="1" applyBorder="1" applyAlignment="1">
      <alignment horizontal="center" vertical="center" textRotation="90" wrapText="1"/>
    </xf>
    <xf numFmtId="0" fontId="2" fillId="4" borderId="11" xfId="0" applyFont="1" applyFill="1" applyBorder="1" applyAlignment="1">
      <alignment horizontal="center" vertical="center" textRotation="90" wrapText="1"/>
    </xf>
    <xf numFmtId="0" fontId="2" fillId="4" borderId="19" xfId="0" applyFont="1" applyFill="1" applyBorder="1" applyAlignment="1">
      <alignment horizontal="center" textRotation="90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textRotation="90" wrapText="1"/>
    </xf>
    <xf numFmtId="0" fontId="2" fillId="4" borderId="21" xfId="0" applyFont="1" applyFill="1" applyBorder="1" applyAlignment="1">
      <alignment horizontal="center" vertical="center" textRotation="90" wrapText="1"/>
    </xf>
    <xf numFmtId="0" fontId="2" fillId="4" borderId="7" xfId="0" applyFont="1" applyFill="1" applyBorder="1" applyAlignment="1">
      <alignment horizontal="center" textRotation="90" wrapText="1"/>
    </xf>
    <xf numFmtId="0" fontId="2" fillId="4" borderId="3" xfId="0" applyFont="1" applyFill="1" applyBorder="1" applyAlignment="1">
      <alignment horizontal="center" textRotation="90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4" fillId="5" borderId="0" xfId="0" applyFont="1" applyFill="1"/>
    <xf numFmtId="0" fontId="5" fillId="5" borderId="0" xfId="0" applyFont="1" applyFill="1"/>
    <xf numFmtId="0" fontId="7" fillId="5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left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textRotation="90" wrapText="1"/>
    </xf>
    <xf numFmtId="0" fontId="2" fillId="4" borderId="3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 wrapText="1"/>
    </xf>
    <xf numFmtId="0" fontId="2" fillId="4" borderId="10" xfId="0" applyFont="1" applyFill="1" applyBorder="1" applyAlignment="1">
      <alignment horizontal="center" textRotation="90"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0" fillId="0" borderId="0" xfId="0" applyFont="1" applyFill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9"/>
  <sheetViews>
    <sheetView tabSelected="1" topLeftCell="A19" workbookViewId="0">
      <selection activeCell="O27" sqref="O27"/>
    </sheetView>
  </sheetViews>
  <sheetFormatPr defaultRowHeight="11.25"/>
  <cols>
    <col min="1" max="1" width="4.7109375" style="3" customWidth="1"/>
    <col min="2" max="2" width="24" style="2" customWidth="1"/>
    <col min="3" max="3" width="8" style="2" customWidth="1"/>
    <col min="4" max="14" width="5.7109375" style="3" customWidth="1"/>
    <col min="15" max="15" width="66.28515625" style="2" customWidth="1"/>
    <col min="16" max="16" width="14.85546875" style="2" customWidth="1"/>
    <col min="17" max="18" width="5.7109375" style="2" customWidth="1"/>
    <col min="19" max="16384" width="9.140625" style="1"/>
  </cols>
  <sheetData>
    <row r="1" spans="1:19" ht="15" customHeight="1">
      <c r="A1" s="26" t="s">
        <v>129</v>
      </c>
    </row>
    <row r="3" spans="1:19" ht="16.5">
      <c r="A3" s="26" t="s">
        <v>97</v>
      </c>
    </row>
    <row r="4" spans="1:19" ht="12" thickBot="1"/>
    <row r="5" spans="1:19" ht="12.75" customHeight="1">
      <c r="A5" s="125" t="s">
        <v>0</v>
      </c>
      <c r="B5" s="121" t="s">
        <v>1</v>
      </c>
      <c r="C5" s="123" t="s">
        <v>92</v>
      </c>
      <c r="D5" s="123" t="s">
        <v>95</v>
      </c>
      <c r="E5" s="123" t="s">
        <v>90</v>
      </c>
      <c r="F5" s="94"/>
      <c r="G5" s="94"/>
      <c r="H5" s="123" t="s">
        <v>3</v>
      </c>
      <c r="I5" s="123" t="s">
        <v>4</v>
      </c>
      <c r="J5" s="123" t="s">
        <v>5</v>
      </c>
      <c r="K5" s="123" t="s">
        <v>109</v>
      </c>
      <c r="L5" s="123" t="s">
        <v>93</v>
      </c>
      <c r="M5" s="123" t="s">
        <v>6</v>
      </c>
      <c r="N5" s="123" t="s">
        <v>7</v>
      </c>
      <c r="O5" s="121" t="s">
        <v>8</v>
      </c>
      <c r="P5" s="121" t="s">
        <v>9</v>
      </c>
      <c r="Q5" s="95"/>
      <c r="R5" s="96"/>
    </row>
    <row r="6" spans="1:19" ht="91.5" customHeight="1">
      <c r="A6" s="126"/>
      <c r="B6" s="122"/>
      <c r="C6" s="124"/>
      <c r="D6" s="124"/>
      <c r="E6" s="124"/>
      <c r="F6" s="97" t="s">
        <v>89</v>
      </c>
      <c r="G6" s="97" t="s">
        <v>91</v>
      </c>
      <c r="H6" s="124"/>
      <c r="I6" s="124"/>
      <c r="J6" s="124"/>
      <c r="K6" s="124"/>
      <c r="L6" s="124"/>
      <c r="M6" s="124"/>
      <c r="N6" s="124"/>
      <c r="O6" s="122"/>
      <c r="P6" s="122"/>
      <c r="Q6" s="98" t="s">
        <v>94</v>
      </c>
      <c r="R6" s="99" t="s">
        <v>103</v>
      </c>
    </row>
    <row r="7" spans="1:19" s="4" customFormat="1" ht="25.5">
      <c r="A7" s="29">
        <v>1</v>
      </c>
      <c r="B7" s="48" t="s">
        <v>10</v>
      </c>
      <c r="C7" s="5">
        <v>119</v>
      </c>
      <c r="D7" s="5">
        <v>6</v>
      </c>
      <c r="E7" s="5">
        <v>11</v>
      </c>
      <c r="F7" s="5">
        <f>D7*E7</f>
        <v>66</v>
      </c>
      <c r="G7" s="5">
        <v>3</v>
      </c>
      <c r="H7" s="5">
        <v>4</v>
      </c>
      <c r="I7" s="5">
        <v>2</v>
      </c>
      <c r="J7" s="49" t="s">
        <v>96</v>
      </c>
      <c r="K7" s="5">
        <v>15</v>
      </c>
      <c r="L7" s="49" t="s">
        <v>99</v>
      </c>
      <c r="M7" s="5">
        <v>3</v>
      </c>
      <c r="N7" s="5" t="s">
        <v>18</v>
      </c>
      <c r="O7" s="6" t="s">
        <v>49</v>
      </c>
      <c r="P7" s="7" t="s">
        <v>83</v>
      </c>
      <c r="Q7" s="7">
        <v>1</v>
      </c>
      <c r="R7" s="55"/>
    </row>
    <row r="8" spans="1:19" s="113" customFormat="1" ht="15" customHeight="1">
      <c r="A8" s="108">
        <v>2</v>
      </c>
      <c r="B8" s="109" t="s">
        <v>12</v>
      </c>
      <c r="C8" s="110">
        <v>91</v>
      </c>
      <c r="D8" s="110">
        <v>4</v>
      </c>
      <c r="E8" s="110">
        <v>8</v>
      </c>
      <c r="F8" s="110">
        <f>D8*E8</f>
        <v>32</v>
      </c>
      <c r="G8" s="110">
        <v>4</v>
      </c>
      <c r="H8" s="110">
        <v>5</v>
      </c>
      <c r="I8" s="110">
        <v>3</v>
      </c>
      <c r="J8" s="110">
        <v>3</v>
      </c>
      <c r="K8" s="110">
        <v>15</v>
      </c>
      <c r="L8" s="110">
        <v>1</v>
      </c>
      <c r="M8" s="110">
        <v>3</v>
      </c>
      <c r="N8" s="110" t="s">
        <v>18</v>
      </c>
      <c r="O8" s="109" t="s">
        <v>130</v>
      </c>
      <c r="P8" s="111" t="s">
        <v>51</v>
      </c>
      <c r="Q8" s="111">
        <v>1</v>
      </c>
      <c r="R8" s="112"/>
      <c r="S8" s="114" t="s">
        <v>132</v>
      </c>
    </row>
    <row r="9" spans="1:19" s="4" customFormat="1" ht="15" customHeight="1">
      <c r="A9" s="29">
        <v>3</v>
      </c>
      <c r="B9" s="6" t="s">
        <v>14</v>
      </c>
      <c r="C9" s="5">
        <v>148</v>
      </c>
      <c r="D9" s="5">
        <v>13</v>
      </c>
      <c r="E9" s="5">
        <v>9</v>
      </c>
      <c r="F9" s="5">
        <f t="shared" ref="F9:F36" si="0">D9*E9</f>
        <v>117</v>
      </c>
      <c r="G9" s="5">
        <v>2</v>
      </c>
      <c r="H9" s="5">
        <v>4</v>
      </c>
      <c r="I9" s="5">
        <v>2</v>
      </c>
      <c r="J9" s="5">
        <v>2</v>
      </c>
      <c r="K9" s="5">
        <v>20</v>
      </c>
      <c r="L9" s="5">
        <v>2</v>
      </c>
      <c r="M9" s="5">
        <v>3</v>
      </c>
      <c r="N9" s="5" t="s">
        <v>11</v>
      </c>
      <c r="O9" s="6" t="s">
        <v>50</v>
      </c>
      <c r="P9" s="7" t="s">
        <v>51</v>
      </c>
      <c r="Q9" s="7">
        <v>1</v>
      </c>
      <c r="R9" s="55"/>
    </row>
    <row r="10" spans="1:19" s="4" customFormat="1" ht="15" customHeight="1">
      <c r="A10" s="29">
        <v>4</v>
      </c>
      <c r="B10" s="6" t="s">
        <v>10</v>
      </c>
      <c r="C10" s="5">
        <v>119</v>
      </c>
      <c r="D10" s="5">
        <v>14</v>
      </c>
      <c r="E10" s="5">
        <v>8</v>
      </c>
      <c r="F10" s="5">
        <f t="shared" si="0"/>
        <v>112</v>
      </c>
      <c r="G10" s="5">
        <v>2</v>
      </c>
      <c r="H10" s="5">
        <v>4</v>
      </c>
      <c r="I10" s="5">
        <v>2</v>
      </c>
      <c r="J10" s="5">
        <v>2</v>
      </c>
      <c r="K10" s="5">
        <v>15</v>
      </c>
      <c r="L10" s="5">
        <v>1</v>
      </c>
      <c r="M10" s="5">
        <v>3</v>
      </c>
      <c r="N10" s="5" t="s">
        <v>11</v>
      </c>
      <c r="O10" s="6" t="s">
        <v>15</v>
      </c>
      <c r="P10" s="7" t="s">
        <v>48</v>
      </c>
      <c r="Q10" s="7">
        <v>1</v>
      </c>
      <c r="R10" s="55"/>
    </row>
    <row r="11" spans="1:19" s="4" customFormat="1" ht="15" customHeight="1">
      <c r="A11" s="28">
        <v>5</v>
      </c>
      <c r="B11" s="9" t="s">
        <v>12</v>
      </c>
      <c r="C11" s="8">
        <v>75</v>
      </c>
      <c r="D11" s="8">
        <v>4</v>
      </c>
      <c r="E11" s="8">
        <v>7</v>
      </c>
      <c r="F11" s="8">
        <f t="shared" si="0"/>
        <v>28</v>
      </c>
      <c r="G11" s="8">
        <v>4</v>
      </c>
      <c r="H11" s="8">
        <v>5</v>
      </c>
      <c r="I11" s="8">
        <v>3</v>
      </c>
      <c r="J11" s="8">
        <v>3</v>
      </c>
      <c r="K11" s="8">
        <v>20</v>
      </c>
      <c r="L11" s="8">
        <v>2</v>
      </c>
      <c r="M11" s="8">
        <v>3</v>
      </c>
      <c r="N11" s="8" t="s">
        <v>13</v>
      </c>
      <c r="O11" s="9" t="s">
        <v>131</v>
      </c>
      <c r="P11" s="10" t="s">
        <v>102</v>
      </c>
      <c r="Q11" s="10">
        <v>1</v>
      </c>
      <c r="R11" s="56" t="s">
        <v>101</v>
      </c>
    </row>
    <row r="12" spans="1:19" s="4" customFormat="1" ht="15" customHeight="1">
      <c r="A12" s="29">
        <v>6</v>
      </c>
      <c r="B12" s="6" t="s">
        <v>14</v>
      </c>
      <c r="C12" s="5">
        <v>116</v>
      </c>
      <c r="D12" s="5">
        <v>14</v>
      </c>
      <c r="E12" s="5">
        <v>10</v>
      </c>
      <c r="F12" s="5">
        <f t="shared" si="0"/>
        <v>140</v>
      </c>
      <c r="G12" s="5">
        <v>3</v>
      </c>
      <c r="H12" s="5">
        <v>4</v>
      </c>
      <c r="I12" s="5">
        <v>2</v>
      </c>
      <c r="J12" s="5">
        <v>3</v>
      </c>
      <c r="K12" s="5">
        <v>15</v>
      </c>
      <c r="L12" s="5">
        <v>2</v>
      </c>
      <c r="M12" s="5">
        <v>3</v>
      </c>
      <c r="N12" s="5" t="s">
        <v>18</v>
      </c>
      <c r="O12" s="6" t="s">
        <v>19</v>
      </c>
      <c r="P12" s="7" t="s">
        <v>16</v>
      </c>
      <c r="Q12" s="7">
        <v>1</v>
      </c>
      <c r="R12" s="55"/>
    </row>
    <row r="13" spans="1:19" s="4" customFormat="1" ht="15" customHeight="1">
      <c r="A13" s="30">
        <v>7</v>
      </c>
      <c r="B13" s="12" t="s">
        <v>20</v>
      </c>
      <c r="C13" s="11">
        <v>154</v>
      </c>
      <c r="D13" s="11">
        <v>16</v>
      </c>
      <c r="E13" s="11">
        <v>7</v>
      </c>
      <c r="F13" s="11">
        <f t="shared" si="0"/>
        <v>112</v>
      </c>
      <c r="G13" s="11">
        <v>5</v>
      </c>
      <c r="H13" s="11">
        <v>6</v>
      </c>
      <c r="I13" s="11">
        <v>5</v>
      </c>
      <c r="J13" s="11">
        <v>5</v>
      </c>
      <c r="K13" s="11">
        <v>100</v>
      </c>
      <c r="L13" s="11">
        <v>3</v>
      </c>
      <c r="M13" s="11">
        <v>2</v>
      </c>
      <c r="N13" s="11" t="s">
        <v>13</v>
      </c>
      <c r="O13" s="12" t="s">
        <v>21</v>
      </c>
      <c r="P13" s="13" t="s">
        <v>102</v>
      </c>
      <c r="Q13" s="13">
        <v>0</v>
      </c>
      <c r="R13" s="57" t="s">
        <v>101</v>
      </c>
    </row>
    <row r="14" spans="1:19" s="4" customFormat="1" ht="15" customHeight="1">
      <c r="A14" s="29">
        <v>8</v>
      </c>
      <c r="B14" s="6" t="s">
        <v>22</v>
      </c>
      <c r="C14" s="5">
        <v>132</v>
      </c>
      <c r="D14" s="5">
        <v>16</v>
      </c>
      <c r="E14" s="5">
        <v>10</v>
      </c>
      <c r="F14" s="5">
        <f t="shared" si="0"/>
        <v>160</v>
      </c>
      <c r="G14" s="5">
        <v>2</v>
      </c>
      <c r="H14" s="5">
        <v>4</v>
      </c>
      <c r="I14" s="5">
        <v>2</v>
      </c>
      <c r="J14" s="5">
        <v>2</v>
      </c>
      <c r="K14" s="5">
        <v>15</v>
      </c>
      <c r="L14" s="5">
        <v>1</v>
      </c>
      <c r="M14" s="5">
        <v>2</v>
      </c>
      <c r="N14" s="5" t="s">
        <v>11</v>
      </c>
      <c r="O14" s="6" t="s">
        <v>23</v>
      </c>
      <c r="P14" s="7" t="s">
        <v>24</v>
      </c>
      <c r="Q14" s="7">
        <v>1</v>
      </c>
      <c r="R14" s="55"/>
    </row>
    <row r="15" spans="1:19" s="4" customFormat="1" ht="15" customHeight="1">
      <c r="A15" s="29">
        <v>9</v>
      </c>
      <c r="B15" s="6" t="s">
        <v>22</v>
      </c>
      <c r="C15" s="5">
        <v>91</v>
      </c>
      <c r="D15" s="5">
        <v>11</v>
      </c>
      <c r="E15" s="5">
        <v>6</v>
      </c>
      <c r="F15" s="5">
        <f t="shared" si="0"/>
        <v>66</v>
      </c>
      <c r="G15" s="5">
        <v>3</v>
      </c>
      <c r="H15" s="5">
        <v>4</v>
      </c>
      <c r="I15" s="5">
        <v>3</v>
      </c>
      <c r="J15" s="5">
        <v>3</v>
      </c>
      <c r="K15" s="5">
        <v>25</v>
      </c>
      <c r="L15" s="5">
        <v>2</v>
      </c>
      <c r="M15" s="5">
        <v>2</v>
      </c>
      <c r="N15" s="5" t="s">
        <v>18</v>
      </c>
      <c r="O15" s="6" t="s">
        <v>25</v>
      </c>
      <c r="P15" s="7" t="s">
        <v>52</v>
      </c>
      <c r="Q15" s="7">
        <v>1</v>
      </c>
      <c r="R15" s="55"/>
    </row>
    <row r="16" spans="1:19" s="4" customFormat="1" ht="15" customHeight="1">
      <c r="A16" s="29">
        <v>10</v>
      </c>
      <c r="B16" s="6" t="s">
        <v>26</v>
      </c>
      <c r="C16" s="5">
        <v>176</v>
      </c>
      <c r="D16" s="5">
        <v>18</v>
      </c>
      <c r="E16" s="5">
        <v>8</v>
      </c>
      <c r="F16" s="5">
        <f t="shared" si="0"/>
        <v>144</v>
      </c>
      <c r="G16" s="5">
        <v>2</v>
      </c>
      <c r="H16" s="5">
        <v>4</v>
      </c>
      <c r="I16" s="5">
        <v>2</v>
      </c>
      <c r="J16" s="5">
        <v>2</v>
      </c>
      <c r="K16" s="5">
        <v>20</v>
      </c>
      <c r="L16" s="5">
        <v>1</v>
      </c>
      <c r="M16" s="5">
        <v>2</v>
      </c>
      <c r="N16" s="5" t="s">
        <v>11</v>
      </c>
      <c r="O16" s="6" t="s">
        <v>84</v>
      </c>
      <c r="P16" s="7" t="s">
        <v>27</v>
      </c>
      <c r="Q16" s="7"/>
      <c r="R16" s="55"/>
    </row>
    <row r="17" spans="1:19" s="4" customFormat="1" ht="15" customHeight="1">
      <c r="A17" s="29">
        <v>11</v>
      </c>
      <c r="B17" s="6" t="s">
        <v>28</v>
      </c>
      <c r="C17" s="5">
        <v>79</v>
      </c>
      <c r="D17" s="5">
        <v>11</v>
      </c>
      <c r="E17" s="5">
        <v>5</v>
      </c>
      <c r="F17" s="5">
        <f t="shared" si="0"/>
        <v>55</v>
      </c>
      <c r="G17" s="5">
        <v>2</v>
      </c>
      <c r="H17" s="5">
        <v>4</v>
      </c>
      <c r="I17" s="5">
        <v>2</v>
      </c>
      <c r="J17" s="5">
        <v>2</v>
      </c>
      <c r="K17" s="5">
        <v>20</v>
      </c>
      <c r="L17" s="5">
        <v>1</v>
      </c>
      <c r="M17" s="5">
        <v>1</v>
      </c>
      <c r="N17" s="5" t="s">
        <v>11</v>
      </c>
      <c r="O17" s="6" t="s">
        <v>85</v>
      </c>
      <c r="P17" s="7" t="s">
        <v>27</v>
      </c>
      <c r="Q17" s="7"/>
      <c r="R17" s="55"/>
    </row>
    <row r="18" spans="1:19" ht="15" customHeight="1">
      <c r="A18" s="31">
        <v>12</v>
      </c>
      <c r="B18" s="15" t="s">
        <v>28</v>
      </c>
      <c r="C18" s="14">
        <v>88</v>
      </c>
      <c r="D18" s="14">
        <v>10</v>
      </c>
      <c r="E18" s="14">
        <v>5</v>
      </c>
      <c r="F18" s="5">
        <f t="shared" si="0"/>
        <v>50</v>
      </c>
      <c r="G18" s="14">
        <v>2</v>
      </c>
      <c r="H18" s="14">
        <v>4</v>
      </c>
      <c r="I18" s="5">
        <v>1</v>
      </c>
      <c r="J18" s="14">
        <v>2</v>
      </c>
      <c r="K18" s="14">
        <v>15</v>
      </c>
      <c r="L18" s="14">
        <v>1</v>
      </c>
      <c r="M18" s="14">
        <v>1</v>
      </c>
      <c r="N18" s="14" t="s">
        <v>11</v>
      </c>
      <c r="O18" s="15" t="s">
        <v>29</v>
      </c>
      <c r="P18" s="16" t="s">
        <v>27</v>
      </c>
      <c r="Q18" s="16"/>
      <c r="R18" s="34"/>
    </row>
    <row r="19" spans="1:19" ht="15" customHeight="1">
      <c r="A19" s="31">
        <v>13</v>
      </c>
      <c r="B19" s="15" t="s">
        <v>30</v>
      </c>
      <c r="C19" s="14" t="s">
        <v>31</v>
      </c>
      <c r="D19" s="14">
        <v>5</v>
      </c>
      <c r="E19" s="14">
        <v>8</v>
      </c>
      <c r="F19" s="5">
        <f t="shared" si="0"/>
        <v>40</v>
      </c>
      <c r="G19" s="14">
        <v>3</v>
      </c>
      <c r="H19" s="14">
        <v>5</v>
      </c>
      <c r="I19" s="14">
        <v>3</v>
      </c>
      <c r="J19" s="14">
        <v>3</v>
      </c>
      <c r="K19" s="14">
        <v>15</v>
      </c>
      <c r="L19" s="14">
        <v>1</v>
      </c>
      <c r="M19" s="14">
        <v>1</v>
      </c>
      <c r="N19" s="14" t="s">
        <v>18</v>
      </c>
      <c r="O19" s="15" t="s">
        <v>32</v>
      </c>
      <c r="P19" s="16" t="s">
        <v>33</v>
      </c>
      <c r="Q19" s="16">
        <v>1</v>
      </c>
      <c r="R19" s="34"/>
    </row>
    <row r="20" spans="1:19" ht="15" customHeight="1">
      <c r="A20" s="32">
        <v>14</v>
      </c>
      <c r="B20" s="18" t="s">
        <v>30</v>
      </c>
      <c r="C20" s="17">
        <v>60</v>
      </c>
      <c r="D20" s="17">
        <v>3</v>
      </c>
      <c r="E20" s="17">
        <v>5</v>
      </c>
      <c r="F20" s="8">
        <f t="shared" si="0"/>
        <v>15</v>
      </c>
      <c r="G20" s="17">
        <v>4</v>
      </c>
      <c r="H20" s="17">
        <v>5</v>
      </c>
      <c r="I20" s="17">
        <v>3</v>
      </c>
      <c r="J20" s="17">
        <v>4</v>
      </c>
      <c r="K20" s="17">
        <v>30</v>
      </c>
      <c r="L20" s="17">
        <v>2</v>
      </c>
      <c r="M20" s="17">
        <v>1</v>
      </c>
      <c r="N20" s="17" t="s">
        <v>13</v>
      </c>
      <c r="O20" s="18" t="s">
        <v>34</v>
      </c>
      <c r="P20" s="19" t="s">
        <v>102</v>
      </c>
      <c r="Q20" s="19">
        <v>1</v>
      </c>
      <c r="R20" s="58" t="s">
        <v>101</v>
      </c>
    </row>
    <row r="21" spans="1:19" s="4" customFormat="1" ht="25.5">
      <c r="A21" s="50">
        <v>15</v>
      </c>
      <c r="B21" s="51" t="s">
        <v>35</v>
      </c>
      <c r="C21" s="52">
        <v>122</v>
      </c>
      <c r="D21" s="52">
        <v>8</v>
      </c>
      <c r="E21" s="52">
        <v>4</v>
      </c>
      <c r="F21" s="8">
        <f t="shared" si="0"/>
        <v>32</v>
      </c>
      <c r="G21" s="52">
        <v>4</v>
      </c>
      <c r="H21" s="52">
        <v>5</v>
      </c>
      <c r="I21" s="52">
        <v>3</v>
      </c>
      <c r="J21" s="52">
        <v>4</v>
      </c>
      <c r="K21" s="52">
        <v>20</v>
      </c>
      <c r="L21" s="52">
        <v>2</v>
      </c>
      <c r="M21" s="52">
        <v>3</v>
      </c>
      <c r="N21" s="52" t="s">
        <v>13</v>
      </c>
      <c r="O21" s="51" t="s">
        <v>124</v>
      </c>
      <c r="P21" s="8" t="s">
        <v>102</v>
      </c>
      <c r="Q21" s="10">
        <v>1</v>
      </c>
      <c r="R21" s="56" t="s">
        <v>101</v>
      </c>
    </row>
    <row r="22" spans="1:19" ht="25.5">
      <c r="A22" s="31">
        <v>16</v>
      </c>
      <c r="B22" s="15" t="s">
        <v>35</v>
      </c>
      <c r="C22" s="14">
        <v>182</v>
      </c>
      <c r="D22" s="14">
        <v>16</v>
      </c>
      <c r="E22" s="14">
        <v>8</v>
      </c>
      <c r="F22" s="5">
        <f t="shared" si="0"/>
        <v>128</v>
      </c>
      <c r="G22" s="14">
        <v>1</v>
      </c>
      <c r="H22" s="14">
        <v>5</v>
      </c>
      <c r="I22" s="14">
        <v>2</v>
      </c>
      <c r="J22" s="14">
        <v>3</v>
      </c>
      <c r="K22" s="14">
        <v>20</v>
      </c>
      <c r="L22" s="14">
        <v>2</v>
      </c>
      <c r="M22" s="14">
        <v>3</v>
      </c>
      <c r="N22" s="14" t="s">
        <v>11</v>
      </c>
      <c r="O22" s="15" t="s">
        <v>36</v>
      </c>
      <c r="P22" s="16" t="s">
        <v>37</v>
      </c>
      <c r="Q22" s="16">
        <v>1</v>
      </c>
      <c r="R22" s="34"/>
    </row>
    <row r="23" spans="1:19" ht="25.5">
      <c r="A23" s="31">
        <v>17</v>
      </c>
      <c r="B23" s="15" t="s">
        <v>22</v>
      </c>
      <c r="C23" s="14">
        <v>182</v>
      </c>
      <c r="D23" s="14">
        <v>17</v>
      </c>
      <c r="E23" s="14">
        <v>9</v>
      </c>
      <c r="F23" s="5">
        <f t="shared" si="0"/>
        <v>153</v>
      </c>
      <c r="G23" s="14">
        <v>1</v>
      </c>
      <c r="H23" s="14">
        <v>4</v>
      </c>
      <c r="I23" s="14">
        <v>2</v>
      </c>
      <c r="J23" s="14">
        <v>3</v>
      </c>
      <c r="K23" s="14">
        <v>15</v>
      </c>
      <c r="L23" s="14">
        <v>2</v>
      </c>
      <c r="M23" s="14">
        <v>3</v>
      </c>
      <c r="N23" s="14" t="s">
        <v>11</v>
      </c>
      <c r="O23" s="15" t="s">
        <v>38</v>
      </c>
      <c r="P23" s="16" t="s">
        <v>53</v>
      </c>
      <c r="Q23" s="16">
        <v>1</v>
      </c>
      <c r="R23" s="34"/>
    </row>
    <row r="24" spans="1:19" ht="25.5">
      <c r="A24" s="115">
        <v>18</v>
      </c>
      <c r="B24" s="116" t="s">
        <v>14</v>
      </c>
      <c r="C24" s="117">
        <v>176</v>
      </c>
      <c r="D24" s="117">
        <v>17</v>
      </c>
      <c r="E24" s="117">
        <v>11</v>
      </c>
      <c r="F24" s="110">
        <f t="shared" si="0"/>
        <v>187</v>
      </c>
      <c r="G24" s="117">
        <v>3</v>
      </c>
      <c r="H24" s="117">
        <v>5</v>
      </c>
      <c r="I24" s="117">
        <v>3</v>
      </c>
      <c r="J24" s="117">
        <v>3</v>
      </c>
      <c r="K24" s="117">
        <v>20</v>
      </c>
      <c r="L24" s="117">
        <v>2</v>
      </c>
      <c r="M24" s="117">
        <v>3</v>
      </c>
      <c r="N24" s="117" t="s">
        <v>18</v>
      </c>
      <c r="O24" s="116" t="s">
        <v>136</v>
      </c>
      <c r="P24" s="118" t="s">
        <v>51</v>
      </c>
      <c r="Q24" s="118">
        <v>1</v>
      </c>
      <c r="R24" s="119" t="s">
        <v>112</v>
      </c>
      <c r="S24" s="120" t="s">
        <v>132</v>
      </c>
    </row>
    <row r="25" spans="1:19" ht="25.5">
      <c r="A25" s="33">
        <v>19</v>
      </c>
      <c r="B25" s="21" t="s">
        <v>14</v>
      </c>
      <c r="C25" s="20">
        <v>160</v>
      </c>
      <c r="D25" s="20">
        <v>17</v>
      </c>
      <c r="E25" s="20">
        <v>6</v>
      </c>
      <c r="F25" s="11">
        <f t="shared" si="0"/>
        <v>102</v>
      </c>
      <c r="G25" s="20">
        <v>5</v>
      </c>
      <c r="H25" s="20">
        <v>5</v>
      </c>
      <c r="I25" s="20">
        <v>3</v>
      </c>
      <c r="J25" s="20">
        <v>4</v>
      </c>
      <c r="K25" s="20">
        <v>50</v>
      </c>
      <c r="L25" s="20">
        <v>3</v>
      </c>
      <c r="M25" s="20">
        <v>3</v>
      </c>
      <c r="N25" s="20" t="s">
        <v>13</v>
      </c>
      <c r="O25" s="21" t="s">
        <v>39</v>
      </c>
      <c r="P25" s="22" t="s">
        <v>102</v>
      </c>
      <c r="Q25" s="22">
        <v>0</v>
      </c>
      <c r="R25" s="58" t="s">
        <v>107</v>
      </c>
    </row>
    <row r="26" spans="1:19" ht="25.5">
      <c r="A26" s="31">
        <v>20</v>
      </c>
      <c r="B26" s="15" t="s">
        <v>14</v>
      </c>
      <c r="C26" s="14">
        <v>270</v>
      </c>
      <c r="D26" s="14">
        <v>20</v>
      </c>
      <c r="E26" s="14">
        <v>14</v>
      </c>
      <c r="F26" s="5">
        <f t="shared" si="0"/>
        <v>280</v>
      </c>
      <c r="G26" s="14">
        <v>3</v>
      </c>
      <c r="H26" s="14">
        <v>5</v>
      </c>
      <c r="I26" s="14">
        <v>2</v>
      </c>
      <c r="J26" s="14">
        <v>3</v>
      </c>
      <c r="K26" s="14">
        <v>20</v>
      </c>
      <c r="L26" s="14">
        <v>2</v>
      </c>
      <c r="M26" s="14">
        <v>3</v>
      </c>
      <c r="N26" s="14" t="s">
        <v>18</v>
      </c>
      <c r="O26" s="15" t="s">
        <v>54</v>
      </c>
      <c r="P26" s="16" t="s">
        <v>127</v>
      </c>
      <c r="Q26" s="16">
        <v>1</v>
      </c>
      <c r="R26" s="34"/>
    </row>
    <row r="27" spans="1:19" ht="25.5">
      <c r="A27" s="31">
        <v>21</v>
      </c>
      <c r="B27" s="15" t="s">
        <v>22</v>
      </c>
      <c r="C27" s="14">
        <v>157</v>
      </c>
      <c r="D27" s="14">
        <v>15</v>
      </c>
      <c r="E27" s="14">
        <v>10</v>
      </c>
      <c r="F27" s="5">
        <f t="shared" si="0"/>
        <v>150</v>
      </c>
      <c r="G27" s="14">
        <v>2</v>
      </c>
      <c r="H27" s="14">
        <v>4</v>
      </c>
      <c r="I27" s="14">
        <v>2</v>
      </c>
      <c r="J27" s="14">
        <v>2</v>
      </c>
      <c r="K27" s="14">
        <v>30</v>
      </c>
      <c r="L27" s="14">
        <v>1</v>
      </c>
      <c r="M27" s="14">
        <v>3</v>
      </c>
      <c r="N27" s="14" t="s">
        <v>11</v>
      </c>
      <c r="O27" s="15" t="s">
        <v>80</v>
      </c>
      <c r="P27" s="16" t="s">
        <v>40</v>
      </c>
      <c r="Q27" s="16">
        <v>1</v>
      </c>
      <c r="R27" s="34"/>
    </row>
    <row r="28" spans="1:19" s="4" customFormat="1" ht="15" customHeight="1">
      <c r="A28" s="29">
        <v>22</v>
      </c>
      <c r="B28" s="6" t="s">
        <v>41</v>
      </c>
      <c r="C28" s="5">
        <v>182</v>
      </c>
      <c r="D28" s="5">
        <v>17</v>
      </c>
      <c r="E28" s="5">
        <v>9</v>
      </c>
      <c r="F28" s="5">
        <f t="shared" si="0"/>
        <v>153</v>
      </c>
      <c r="G28" s="5">
        <v>3</v>
      </c>
      <c r="H28" s="5">
        <v>5</v>
      </c>
      <c r="I28" s="5">
        <v>3</v>
      </c>
      <c r="J28" s="5">
        <v>3</v>
      </c>
      <c r="K28" s="5">
        <v>30</v>
      </c>
      <c r="L28" s="5">
        <v>2</v>
      </c>
      <c r="M28" s="5">
        <v>3</v>
      </c>
      <c r="N28" s="5" t="s">
        <v>18</v>
      </c>
      <c r="O28" s="6" t="s">
        <v>79</v>
      </c>
      <c r="P28" s="7" t="s">
        <v>27</v>
      </c>
      <c r="Q28" s="7"/>
      <c r="R28" s="55"/>
    </row>
    <row r="29" spans="1:19" ht="15" customHeight="1">
      <c r="A29" s="31">
        <v>23</v>
      </c>
      <c r="B29" s="15" t="s">
        <v>22</v>
      </c>
      <c r="C29" s="14">
        <v>79</v>
      </c>
      <c r="D29" s="14">
        <v>13</v>
      </c>
      <c r="E29" s="14">
        <v>7</v>
      </c>
      <c r="F29" s="5">
        <f t="shared" si="0"/>
        <v>91</v>
      </c>
      <c r="G29" s="14">
        <v>3</v>
      </c>
      <c r="H29" s="14">
        <v>4</v>
      </c>
      <c r="I29" s="14">
        <v>3</v>
      </c>
      <c r="J29" s="14">
        <v>3</v>
      </c>
      <c r="K29" s="14">
        <v>20</v>
      </c>
      <c r="L29" s="14">
        <v>2</v>
      </c>
      <c r="M29" s="14">
        <v>1</v>
      </c>
      <c r="N29" s="14" t="s">
        <v>18</v>
      </c>
      <c r="O29" s="15" t="s">
        <v>78</v>
      </c>
      <c r="P29" s="16" t="s">
        <v>33</v>
      </c>
      <c r="Q29" s="16">
        <v>1</v>
      </c>
      <c r="R29" s="34"/>
    </row>
    <row r="30" spans="1:19" s="4" customFormat="1" ht="15" customHeight="1">
      <c r="A30" s="28">
        <v>24</v>
      </c>
      <c r="B30" s="9" t="s">
        <v>41</v>
      </c>
      <c r="C30" s="8">
        <v>188</v>
      </c>
      <c r="D30" s="8">
        <v>24</v>
      </c>
      <c r="E30" s="8">
        <v>15</v>
      </c>
      <c r="F30" s="8">
        <f t="shared" si="0"/>
        <v>360</v>
      </c>
      <c r="G30" s="8">
        <v>4</v>
      </c>
      <c r="H30" s="8">
        <v>5</v>
      </c>
      <c r="I30" s="8">
        <v>3</v>
      </c>
      <c r="J30" s="8">
        <v>3</v>
      </c>
      <c r="K30" s="8">
        <v>30</v>
      </c>
      <c r="L30" s="8">
        <v>3</v>
      </c>
      <c r="M30" s="8">
        <v>3</v>
      </c>
      <c r="N30" s="8" t="s">
        <v>13</v>
      </c>
      <c r="O30" s="9" t="s">
        <v>134</v>
      </c>
      <c r="P30" s="10" t="s">
        <v>102</v>
      </c>
      <c r="Q30" s="10">
        <v>1</v>
      </c>
      <c r="R30" s="56" t="s">
        <v>106</v>
      </c>
    </row>
    <row r="31" spans="1:19" ht="15" customHeight="1">
      <c r="A31" s="115">
        <v>25</v>
      </c>
      <c r="B31" s="116" t="s">
        <v>14</v>
      </c>
      <c r="C31" s="117">
        <v>107</v>
      </c>
      <c r="D31" s="117">
        <v>19</v>
      </c>
      <c r="E31" s="117">
        <v>10</v>
      </c>
      <c r="F31" s="110">
        <f t="shared" si="0"/>
        <v>190</v>
      </c>
      <c r="G31" s="117">
        <v>5</v>
      </c>
      <c r="H31" s="117">
        <v>4</v>
      </c>
      <c r="I31" s="117">
        <v>2</v>
      </c>
      <c r="J31" s="117">
        <v>2</v>
      </c>
      <c r="K31" s="117">
        <v>15</v>
      </c>
      <c r="L31" s="117">
        <v>2</v>
      </c>
      <c r="M31" s="117">
        <v>3</v>
      </c>
      <c r="N31" s="117" t="s">
        <v>18</v>
      </c>
      <c r="O31" s="116" t="s">
        <v>42</v>
      </c>
      <c r="P31" s="118" t="s">
        <v>51</v>
      </c>
      <c r="Q31" s="118">
        <v>1</v>
      </c>
      <c r="R31" s="112"/>
      <c r="S31" s="120" t="s">
        <v>132</v>
      </c>
    </row>
    <row r="32" spans="1:19" ht="15" customHeight="1">
      <c r="A32" s="115">
        <v>26</v>
      </c>
      <c r="B32" s="116" t="s">
        <v>14</v>
      </c>
      <c r="C32" s="117">
        <v>107</v>
      </c>
      <c r="D32" s="117">
        <v>9</v>
      </c>
      <c r="E32" s="117">
        <v>6</v>
      </c>
      <c r="F32" s="110">
        <f t="shared" si="0"/>
        <v>54</v>
      </c>
      <c r="G32" s="117">
        <v>5</v>
      </c>
      <c r="H32" s="117">
        <v>4</v>
      </c>
      <c r="I32" s="117">
        <v>2</v>
      </c>
      <c r="J32" s="117">
        <v>2</v>
      </c>
      <c r="K32" s="117">
        <v>15</v>
      </c>
      <c r="L32" s="117">
        <v>2</v>
      </c>
      <c r="M32" s="117">
        <v>3</v>
      </c>
      <c r="N32" s="117" t="s">
        <v>18</v>
      </c>
      <c r="O32" s="116" t="s">
        <v>43</v>
      </c>
      <c r="P32" s="118" t="s">
        <v>51</v>
      </c>
      <c r="Q32" s="118">
        <v>1</v>
      </c>
      <c r="R32" s="112"/>
      <c r="S32" s="120" t="s">
        <v>132</v>
      </c>
    </row>
    <row r="33" spans="1:18" s="4" customFormat="1" ht="15" customHeight="1">
      <c r="A33" s="28">
        <v>27</v>
      </c>
      <c r="B33" s="9" t="s">
        <v>44</v>
      </c>
      <c r="C33" s="8">
        <v>113</v>
      </c>
      <c r="D33" s="8">
        <v>11</v>
      </c>
      <c r="E33" s="8">
        <v>5</v>
      </c>
      <c r="F33" s="8">
        <f t="shared" si="0"/>
        <v>55</v>
      </c>
      <c r="G33" s="8">
        <v>4</v>
      </c>
      <c r="H33" s="8">
        <v>4</v>
      </c>
      <c r="I33" s="8">
        <v>2</v>
      </c>
      <c r="J33" s="8">
        <v>2</v>
      </c>
      <c r="K33" s="8">
        <v>40</v>
      </c>
      <c r="L33" s="8">
        <v>2</v>
      </c>
      <c r="M33" s="8">
        <v>3</v>
      </c>
      <c r="N33" s="8" t="s">
        <v>13</v>
      </c>
      <c r="O33" s="9" t="s">
        <v>56</v>
      </c>
      <c r="P33" s="10" t="s">
        <v>102</v>
      </c>
      <c r="Q33" s="10">
        <v>1</v>
      </c>
      <c r="R33" s="56" t="s">
        <v>105</v>
      </c>
    </row>
    <row r="34" spans="1:18" ht="15" customHeight="1">
      <c r="A34" s="33">
        <v>28</v>
      </c>
      <c r="B34" s="21" t="s">
        <v>41</v>
      </c>
      <c r="C34" s="20">
        <v>148</v>
      </c>
      <c r="D34" s="20">
        <v>19</v>
      </c>
      <c r="E34" s="20">
        <v>10</v>
      </c>
      <c r="F34" s="11">
        <f t="shared" si="0"/>
        <v>190</v>
      </c>
      <c r="G34" s="20">
        <v>5</v>
      </c>
      <c r="H34" s="20">
        <v>5</v>
      </c>
      <c r="I34" s="20">
        <v>4</v>
      </c>
      <c r="J34" s="20">
        <v>4</v>
      </c>
      <c r="K34" s="20">
        <v>40</v>
      </c>
      <c r="L34" s="20">
        <v>3</v>
      </c>
      <c r="M34" s="20">
        <v>3</v>
      </c>
      <c r="N34" s="20" t="s">
        <v>13</v>
      </c>
      <c r="O34" s="21" t="s">
        <v>45</v>
      </c>
      <c r="P34" s="22" t="s">
        <v>102</v>
      </c>
      <c r="Q34" s="22">
        <v>0</v>
      </c>
      <c r="R34" s="58" t="s">
        <v>107</v>
      </c>
    </row>
    <row r="35" spans="1:18" ht="15" customHeight="1">
      <c r="A35" s="31">
        <v>29</v>
      </c>
      <c r="B35" s="15" t="s">
        <v>14</v>
      </c>
      <c r="C35" s="14" t="s">
        <v>46</v>
      </c>
      <c r="D35" s="14">
        <v>19</v>
      </c>
      <c r="E35" s="14">
        <v>16</v>
      </c>
      <c r="F35" s="5">
        <f t="shared" si="0"/>
        <v>304</v>
      </c>
      <c r="G35" s="14">
        <v>3</v>
      </c>
      <c r="H35" s="14">
        <v>5</v>
      </c>
      <c r="I35" s="14">
        <v>2</v>
      </c>
      <c r="J35" s="14">
        <v>2</v>
      </c>
      <c r="K35" s="14">
        <v>20</v>
      </c>
      <c r="L35" s="14">
        <v>2</v>
      </c>
      <c r="M35" s="14">
        <v>3</v>
      </c>
      <c r="N35" s="14" t="s">
        <v>11</v>
      </c>
      <c r="O35" s="15" t="s">
        <v>76</v>
      </c>
      <c r="P35" s="16" t="s">
        <v>128</v>
      </c>
      <c r="Q35" s="16">
        <v>1</v>
      </c>
      <c r="R35" s="34"/>
    </row>
    <row r="36" spans="1:18" ht="15" customHeight="1" thickBot="1">
      <c r="A36" s="35">
        <v>30</v>
      </c>
      <c r="B36" s="36" t="s">
        <v>47</v>
      </c>
      <c r="C36" s="37">
        <v>9</v>
      </c>
      <c r="D36" s="54" t="s">
        <v>100</v>
      </c>
      <c r="E36" s="37">
        <v>1</v>
      </c>
      <c r="F36" s="53">
        <f t="shared" si="0"/>
        <v>1.5</v>
      </c>
      <c r="G36" s="37">
        <v>5</v>
      </c>
      <c r="H36" s="37">
        <v>1</v>
      </c>
      <c r="I36" s="37">
        <v>5</v>
      </c>
      <c r="J36" s="37">
        <v>5</v>
      </c>
      <c r="K36" s="37">
        <v>100</v>
      </c>
      <c r="L36" s="37">
        <v>3</v>
      </c>
      <c r="M36" s="37">
        <v>1</v>
      </c>
      <c r="N36" s="37" t="s">
        <v>13</v>
      </c>
      <c r="O36" s="36" t="s">
        <v>55</v>
      </c>
      <c r="P36" s="38" t="s">
        <v>102</v>
      </c>
      <c r="Q36" s="38">
        <v>0</v>
      </c>
      <c r="R36" s="59" t="s">
        <v>101</v>
      </c>
    </row>
    <row r="38" spans="1:18" ht="12.75">
      <c r="A38" s="128" t="s">
        <v>108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</row>
    <row r="40" spans="1:18" s="40" customFormat="1" ht="11.25" customHeight="1">
      <c r="A40" s="127" t="s">
        <v>65</v>
      </c>
      <c r="B40" s="127"/>
      <c r="C40" s="41" t="s">
        <v>67</v>
      </c>
      <c r="D40" s="39" t="s">
        <v>68</v>
      </c>
      <c r="E40" s="39"/>
      <c r="F40" s="39"/>
      <c r="G40" s="41" t="s">
        <v>66</v>
      </c>
      <c r="H40" s="39" t="s">
        <v>69</v>
      </c>
      <c r="M40" s="39" t="s">
        <v>77</v>
      </c>
      <c r="N40" s="41" t="s">
        <v>87</v>
      </c>
      <c r="O40" s="39"/>
      <c r="P40" s="39"/>
      <c r="Q40" s="39"/>
      <c r="R40" s="39"/>
    </row>
    <row r="41" spans="1:18" s="40" customFormat="1" ht="11.25" customHeight="1">
      <c r="A41" s="127" t="s">
        <v>104</v>
      </c>
      <c r="B41" s="127"/>
      <c r="C41" s="41" t="s">
        <v>51</v>
      </c>
      <c r="D41" s="39" t="s">
        <v>126</v>
      </c>
      <c r="E41" s="39"/>
      <c r="F41" s="39"/>
      <c r="G41" s="41" t="s">
        <v>70</v>
      </c>
      <c r="H41" s="39" t="s">
        <v>71</v>
      </c>
      <c r="M41" s="39" t="s">
        <v>86</v>
      </c>
      <c r="N41" s="41" t="s">
        <v>88</v>
      </c>
      <c r="O41" s="39"/>
      <c r="P41" s="39"/>
      <c r="Q41" s="39"/>
      <c r="R41" s="39"/>
    </row>
    <row r="42" spans="1:18" s="40" customFormat="1" ht="11.25" customHeight="1">
      <c r="A42" s="27"/>
      <c r="B42" s="39"/>
      <c r="C42" s="42" t="s">
        <v>72</v>
      </c>
      <c r="D42" s="41" t="s">
        <v>73</v>
      </c>
      <c r="E42" s="41"/>
      <c r="F42" s="41"/>
      <c r="G42" s="41" t="s">
        <v>74</v>
      </c>
      <c r="H42" s="41" t="s">
        <v>75</v>
      </c>
      <c r="M42" s="40" t="s">
        <v>102</v>
      </c>
      <c r="N42" s="41" t="s">
        <v>133</v>
      </c>
      <c r="O42" s="39"/>
      <c r="P42" s="39"/>
      <c r="Q42" s="39"/>
      <c r="R42" s="39"/>
    </row>
    <row r="43" spans="1:18" s="40" customFormat="1" ht="11.25" customHeight="1">
      <c r="A43" s="27"/>
      <c r="B43" s="39"/>
      <c r="C43" s="39"/>
      <c r="D43" s="27"/>
      <c r="E43" s="27"/>
      <c r="F43" s="27"/>
      <c r="G43" s="27"/>
      <c r="H43" s="27"/>
      <c r="M43" s="27"/>
      <c r="N43" s="27"/>
      <c r="O43" s="39"/>
      <c r="P43" s="39"/>
      <c r="Q43" s="39"/>
      <c r="R43" s="39"/>
    </row>
    <row r="44" spans="1:18" s="40" customFormat="1" ht="11.25" customHeight="1">
      <c r="A44" s="27"/>
      <c r="B44" s="39"/>
      <c r="P44" s="39"/>
      <c r="Q44" s="39"/>
      <c r="R44" s="39"/>
    </row>
    <row r="45" spans="1:18" s="40" customFormat="1" ht="11.25" customHeight="1">
      <c r="A45" s="27"/>
      <c r="B45" s="39"/>
      <c r="K45" s="41"/>
      <c r="M45" s="27"/>
      <c r="N45" s="27"/>
      <c r="O45" s="39"/>
      <c r="P45" s="39"/>
      <c r="Q45" s="39"/>
      <c r="R45" s="39"/>
    </row>
    <row r="46" spans="1:18" s="40" customFormat="1" ht="11.25" customHeight="1">
      <c r="A46" s="27"/>
      <c r="B46" s="39"/>
      <c r="M46" s="27"/>
      <c r="N46" s="27"/>
      <c r="O46" s="39"/>
      <c r="P46" s="39"/>
      <c r="Q46" s="39"/>
      <c r="R46" s="39"/>
    </row>
    <row r="47" spans="1:18" s="40" customFormat="1" ht="11.25" customHeight="1">
      <c r="A47" s="27"/>
      <c r="B47" s="39"/>
      <c r="E47" s="27"/>
      <c r="G47" s="39"/>
      <c r="H47" s="27"/>
      <c r="K47" s="41"/>
      <c r="M47" s="27"/>
      <c r="N47" s="27"/>
      <c r="O47" s="39"/>
      <c r="P47" s="39"/>
      <c r="Q47" s="39"/>
      <c r="R47" s="39"/>
    </row>
    <row r="48" spans="1:18" s="40" customFormat="1" ht="13.5">
      <c r="A48" s="27"/>
      <c r="B48" s="39"/>
      <c r="E48" s="27"/>
      <c r="G48" s="39"/>
      <c r="H48" s="27"/>
      <c r="M48" s="27"/>
      <c r="N48" s="27"/>
      <c r="O48" s="39"/>
      <c r="P48" s="39"/>
      <c r="Q48" s="39"/>
      <c r="R48" s="39"/>
    </row>
    <row r="49" spans="6:7" ht="13.5">
      <c r="F49" s="41"/>
      <c r="G49" s="27"/>
    </row>
  </sheetData>
  <mergeCells count="17">
    <mergeCell ref="B5:B6"/>
    <mergeCell ref="A5:A6"/>
    <mergeCell ref="A40:B40"/>
    <mergeCell ref="A38:O38"/>
    <mergeCell ref="A41:B41"/>
    <mergeCell ref="K5:K6"/>
    <mergeCell ref="J5:J6"/>
    <mergeCell ref="I5:I6"/>
    <mergeCell ref="H5:H6"/>
    <mergeCell ref="E5:E6"/>
    <mergeCell ref="D5:D6"/>
    <mergeCell ref="C5:C6"/>
    <mergeCell ref="P5:P6"/>
    <mergeCell ref="O5:O6"/>
    <mergeCell ref="N5:N6"/>
    <mergeCell ref="M5:M6"/>
    <mergeCell ref="L5:L6"/>
  </mergeCells>
  <pageMargins left="0.59055118110236227" right="0.59055118110236227" top="0.78740157480314965" bottom="0.78740157480314965" header="0.31496062992125984" footer="0.31496062992125984"/>
  <pageSetup paperSize="9" scale="66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"/>
  <sheetViews>
    <sheetView workbookViewId="0"/>
  </sheetViews>
  <sheetFormatPr defaultRowHeight="15"/>
  <cols>
    <col min="1" max="1" width="4.140625" customWidth="1"/>
    <col min="2" max="2" width="19.85546875" customWidth="1"/>
    <col min="3" max="12" width="5.7109375" customWidth="1"/>
    <col min="13" max="13" width="34.140625" customWidth="1"/>
    <col min="14" max="14" width="36.42578125" customWidth="1"/>
    <col min="15" max="15" width="5.7109375" style="62" customWidth="1"/>
  </cols>
  <sheetData>
    <row r="1" spans="1:15" ht="16.5">
      <c r="A1" s="26" t="s">
        <v>129</v>
      </c>
    </row>
    <row r="3" spans="1:15" ht="16.5">
      <c r="A3" s="26" t="s">
        <v>98</v>
      </c>
    </row>
    <row r="4" spans="1:15" ht="15.75" thickBot="1"/>
    <row r="5" spans="1:15" ht="105.75" customHeight="1">
      <c r="A5" s="100" t="s">
        <v>57</v>
      </c>
      <c r="B5" s="101" t="s">
        <v>1</v>
      </c>
      <c r="C5" s="102" t="s">
        <v>58</v>
      </c>
      <c r="D5" s="102" t="s">
        <v>2</v>
      </c>
      <c r="E5" s="102" t="s">
        <v>91</v>
      </c>
      <c r="F5" s="102" t="s">
        <v>3</v>
      </c>
      <c r="G5" s="102" t="s">
        <v>4</v>
      </c>
      <c r="H5" s="102" t="s">
        <v>5</v>
      </c>
      <c r="I5" s="102" t="s">
        <v>109</v>
      </c>
      <c r="J5" s="102" t="s">
        <v>93</v>
      </c>
      <c r="K5" s="102" t="s">
        <v>6</v>
      </c>
      <c r="L5" s="102" t="s">
        <v>120</v>
      </c>
      <c r="M5" s="101" t="s">
        <v>8</v>
      </c>
      <c r="N5" s="101" t="s">
        <v>9</v>
      </c>
      <c r="O5" s="103" t="s">
        <v>123</v>
      </c>
    </row>
    <row r="6" spans="1:15" ht="15" customHeight="1">
      <c r="A6" s="43" t="s">
        <v>59</v>
      </c>
      <c r="B6" s="23" t="s">
        <v>81</v>
      </c>
      <c r="C6" s="24">
        <v>41</v>
      </c>
      <c r="D6" s="24">
        <v>1</v>
      </c>
      <c r="E6" s="24">
        <v>3</v>
      </c>
      <c r="F6" s="24">
        <v>4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 t="s">
        <v>11</v>
      </c>
      <c r="M6" s="25" t="s">
        <v>64</v>
      </c>
      <c r="N6" s="25" t="s">
        <v>119</v>
      </c>
      <c r="O6" s="63">
        <v>1</v>
      </c>
    </row>
    <row r="7" spans="1:15" ht="15" customHeight="1">
      <c r="A7" s="43" t="s">
        <v>60</v>
      </c>
      <c r="B7" s="23" t="s">
        <v>61</v>
      </c>
      <c r="C7" s="24">
        <v>56</v>
      </c>
      <c r="D7" s="24">
        <v>1.5</v>
      </c>
      <c r="E7" s="24">
        <v>2</v>
      </c>
      <c r="F7" s="24">
        <v>4</v>
      </c>
      <c r="G7" s="24">
        <v>2</v>
      </c>
      <c r="H7" s="60" t="s">
        <v>96</v>
      </c>
      <c r="I7" s="60" t="s">
        <v>121</v>
      </c>
      <c r="J7" s="24">
        <v>0</v>
      </c>
      <c r="K7" s="24">
        <v>0</v>
      </c>
      <c r="L7" s="24" t="s">
        <v>11</v>
      </c>
      <c r="M7" s="61" t="s">
        <v>122</v>
      </c>
      <c r="N7" s="23" t="s">
        <v>118</v>
      </c>
      <c r="O7" s="63">
        <v>1</v>
      </c>
    </row>
    <row r="8" spans="1:15" ht="15" customHeight="1" thickBot="1">
      <c r="A8" s="44" t="s">
        <v>62</v>
      </c>
      <c r="B8" s="45" t="s">
        <v>63</v>
      </c>
      <c r="C8" s="46">
        <v>6</v>
      </c>
      <c r="D8" s="46">
        <v>2</v>
      </c>
      <c r="E8" s="46">
        <v>2</v>
      </c>
      <c r="F8" s="46">
        <v>4</v>
      </c>
      <c r="G8" s="46">
        <v>1</v>
      </c>
      <c r="H8" s="46">
        <v>1</v>
      </c>
      <c r="I8" s="46">
        <v>0</v>
      </c>
      <c r="J8" s="46">
        <v>1</v>
      </c>
      <c r="K8" s="46">
        <v>0</v>
      </c>
      <c r="L8" s="46" t="s">
        <v>11</v>
      </c>
      <c r="M8" s="47" t="s">
        <v>117</v>
      </c>
      <c r="N8" s="47" t="s">
        <v>119</v>
      </c>
      <c r="O8" s="64">
        <v>1</v>
      </c>
    </row>
  </sheetData>
  <pageMargins left="0.70866141732283472" right="0.70866141732283472" top="0.78740157480314965" bottom="0.78740157480314965" header="0.31496062992125984" footer="0.31496062992125984"/>
  <pageSetup paperSize="9" scale="83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"/>
  <sheetViews>
    <sheetView workbookViewId="0">
      <selection activeCell="A5" sqref="A5:S17"/>
    </sheetView>
  </sheetViews>
  <sheetFormatPr defaultRowHeight="11.25"/>
  <cols>
    <col min="1" max="1" width="4.28515625" style="65" customWidth="1"/>
    <col min="2" max="2" width="24" style="66" customWidth="1"/>
    <col min="3" max="3" width="5.85546875" style="66" customWidth="1"/>
    <col min="4" max="4" width="6.28515625" style="66" customWidth="1"/>
    <col min="5" max="15" width="5.7109375" style="65" customWidth="1"/>
    <col min="16" max="16" width="60" style="66" customWidth="1"/>
    <col min="17" max="17" width="10.42578125" style="66" bestFit="1" customWidth="1"/>
    <col min="18" max="19" width="5.7109375" style="66" customWidth="1"/>
    <col min="20" max="16384" width="9.140625" style="67"/>
  </cols>
  <sheetData>
    <row r="1" spans="1:19" ht="15" customHeight="1">
      <c r="A1" s="68" t="s">
        <v>135</v>
      </c>
    </row>
    <row r="3" spans="1:19" ht="16.5">
      <c r="A3" s="68" t="s">
        <v>97</v>
      </c>
    </row>
    <row r="4" spans="1:19" ht="12" thickBot="1"/>
    <row r="5" spans="1:19" ht="12.75" customHeight="1">
      <c r="A5" s="125" t="s">
        <v>0</v>
      </c>
      <c r="B5" s="121" t="s">
        <v>1</v>
      </c>
      <c r="C5" s="123" t="s">
        <v>92</v>
      </c>
      <c r="D5" s="104"/>
      <c r="E5" s="123" t="s">
        <v>95</v>
      </c>
      <c r="F5" s="123" t="s">
        <v>90</v>
      </c>
      <c r="G5" s="94"/>
      <c r="H5" s="94"/>
      <c r="I5" s="123" t="s">
        <v>3</v>
      </c>
      <c r="J5" s="123" t="s">
        <v>4</v>
      </c>
      <c r="K5" s="123" t="s">
        <v>5</v>
      </c>
      <c r="L5" s="123" t="s">
        <v>109</v>
      </c>
      <c r="M5" s="123" t="s">
        <v>93</v>
      </c>
      <c r="N5" s="123" t="s">
        <v>6</v>
      </c>
      <c r="O5" s="123" t="s">
        <v>7</v>
      </c>
      <c r="P5" s="121" t="s">
        <v>8</v>
      </c>
      <c r="Q5" s="121" t="s">
        <v>9</v>
      </c>
      <c r="R5" s="95"/>
      <c r="S5" s="96"/>
    </row>
    <row r="6" spans="1:19" ht="91.5" customHeight="1">
      <c r="A6" s="126"/>
      <c r="B6" s="122"/>
      <c r="C6" s="124"/>
      <c r="D6" s="105" t="s">
        <v>125</v>
      </c>
      <c r="E6" s="124"/>
      <c r="F6" s="124"/>
      <c r="G6" s="97" t="s">
        <v>89</v>
      </c>
      <c r="H6" s="97" t="s">
        <v>91</v>
      </c>
      <c r="I6" s="124"/>
      <c r="J6" s="124"/>
      <c r="K6" s="124"/>
      <c r="L6" s="124"/>
      <c r="M6" s="124"/>
      <c r="N6" s="124"/>
      <c r="O6" s="124"/>
      <c r="P6" s="122"/>
      <c r="Q6" s="122"/>
      <c r="R6" s="98" t="s">
        <v>94</v>
      </c>
      <c r="S6" s="99" t="s">
        <v>103</v>
      </c>
    </row>
    <row r="7" spans="1:19" s="74" customFormat="1" ht="15" customHeight="1">
      <c r="A7" s="69">
        <v>5</v>
      </c>
      <c r="B7" s="70" t="s">
        <v>12</v>
      </c>
      <c r="C7" s="71">
        <v>75</v>
      </c>
      <c r="D7" s="106">
        <f t="shared" ref="D7:D11" si="0">C7/3.14*1.37</f>
        <v>32.722929936305732</v>
      </c>
      <c r="E7" s="71">
        <v>4</v>
      </c>
      <c r="F7" s="71">
        <v>7</v>
      </c>
      <c r="G7" s="71">
        <f t="shared" ref="G7:G12" si="1">E7*F7</f>
        <v>28</v>
      </c>
      <c r="H7" s="71">
        <v>4</v>
      </c>
      <c r="I7" s="71">
        <v>5</v>
      </c>
      <c r="J7" s="71">
        <v>3</v>
      </c>
      <c r="K7" s="71">
        <v>3</v>
      </c>
      <c r="L7" s="71">
        <v>20</v>
      </c>
      <c r="M7" s="71">
        <v>2</v>
      </c>
      <c r="N7" s="71">
        <v>3</v>
      </c>
      <c r="O7" s="71" t="s">
        <v>13</v>
      </c>
      <c r="P7" s="70" t="s">
        <v>17</v>
      </c>
      <c r="Q7" s="72" t="s">
        <v>102</v>
      </c>
      <c r="R7" s="72">
        <v>1</v>
      </c>
      <c r="S7" s="73" t="s">
        <v>101</v>
      </c>
    </row>
    <row r="8" spans="1:19" ht="15" customHeight="1">
      <c r="A8" s="75">
        <v>14</v>
      </c>
      <c r="B8" s="76" t="s">
        <v>30</v>
      </c>
      <c r="C8" s="77">
        <v>60</v>
      </c>
      <c r="D8" s="106">
        <f t="shared" si="0"/>
        <v>26.178343949044585</v>
      </c>
      <c r="E8" s="77">
        <v>3</v>
      </c>
      <c r="F8" s="77">
        <v>5</v>
      </c>
      <c r="G8" s="71">
        <f t="shared" si="1"/>
        <v>15</v>
      </c>
      <c r="H8" s="77">
        <v>4</v>
      </c>
      <c r="I8" s="77">
        <v>5</v>
      </c>
      <c r="J8" s="77">
        <v>3</v>
      </c>
      <c r="K8" s="77">
        <v>4</v>
      </c>
      <c r="L8" s="77">
        <v>30</v>
      </c>
      <c r="M8" s="77">
        <v>2</v>
      </c>
      <c r="N8" s="77">
        <v>1</v>
      </c>
      <c r="O8" s="77" t="s">
        <v>13</v>
      </c>
      <c r="P8" s="76" t="s">
        <v>34</v>
      </c>
      <c r="Q8" s="78" t="s">
        <v>102</v>
      </c>
      <c r="R8" s="78">
        <v>1</v>
      </c>
      <c r="S8" s="79" t="s">
        <v>101</v>
      </c>
    </row>
    <row r="9" spans="1:19" s="74" customFormat="1" ht="38.25">
      <c r="A9" s="80">
        <v>15</v>
      </c>
      <c r="B9" s="81" t="s">
        <v>35</v>
      </c>
      <c r="C9" s="82">
        <v>122</v>
      </c>
      <c r="D9" s="106">
        <f t="shared" si="0"/>
        <v>53.229299363057329</v>
      </c>
      <c r="E9" s="82">
        <v>8</v>
      </c>
      <c r="F9" s="82">
        <v>4</v>
      </c>
      <c r="G9" s="71">
        <f t="shared" si="1"/>
        <v>32</v>
      </c>
      <c r="H9" s="82">
        <v>4</v>
      </c>
      <c r="I9" s="82">
        <v>5</v>
      </c>
      <c r="J9" s="82">
        <v>3</v>
      </c>
      <c r="K9" s="82">
        <v>4</v>
      </c>
      <c r="L9" s="82">
        <v>20</v>
      </c>
      <c r="M9" s="82">
        <v>2</v>
      </c>
      <c r="N9" s="82">
        <v>3</v>
      </c>
      <c r="O9" s="82" t="s">
        <v>13</v>
      </c>
      <c r="P9" s="81" t="s">
        <v>124</v>
      </c>
      <c r="Q9" s="71" t="s">
        <v>102</v>
      </c>
      <c r="R9" s="72">
        <v>1</v>
      </c>
      <c r="S9" s="73" t="s">
        <v>101</v>
      </c>
    </row>
    <row r="10" spans="1:19" s="74" customFormat="1" ht="15" customHeight="1">
      <c r="A10" s="69">
        <v>24</v>
      </c>
      <c r="B10" s="70" t="s">
        <v>41</v>
      </c>
      <c r="C10" s="71">
        <v>188</v>
      </c>
      <c r="D10" s="106">
        <f t="shared" si="0"/>
        <v>82.025477707006374</v>
      </c>
      <c r="E10" s="71">
        <v>24</v>
      </c>
      <c r="F10" s="71">
        <v>15</v>
      </c>
      <c r="G10" s="71">
        <f t="shared" si="1"/>
        <v>360</v>
      </c>
      <c r="H10" s="71">
        <v>4</v>
      </c>
      <c r="I10" s="71">
        <v>5</v>
      </c>
      <c r="J10" s="71">
        <v>3</v>
      </c>
      <c r="K10" s="71">
        <v>3</v>
      </c>
      <c r="L10" s="71">
        <v>30</v>
      </c>
      <c r="M10" s="71">
        <v>3</v>
      </c>
      <c r="N10" s="71">
        <v>3</v>
      </c>
      <c r="O10" s="71" t="s">
        <v>13</v>
      </c>
      <c r="P10" s="70" t="s">
        <v>82</v>
      </c>
      <c r="Q10" s="72" t="s">
        <v>102</v>
      </c>
      <c r="R10" s="72">
        <v>1</v>
      </c>
      <c r="S10" s="73" t="s">
        <v>106</v>
      </c>
    </row>
    <row r="11" spans="1:19" s="74" customFormat="1" ht="15" customHeight="1">
      <c r="A11" s="69">
        <v>27</v>
      </c>
      <c r="B11" s="70" t="s">
        <v>44</v>
      </c>
      <c r="C11" s="71">
        <v>113</v>
      </c>
      <c r="D11" s="106">
        <f t="shared" si="0"/>
        <v>49.302547770700635</v>
      </c>
      <c r="E11" s="71">
        <v>11</v>
      </c>
      <c r="F11" s="71">
        <v>5</v>
      </c>
      <c r="G11" s="71">
        <f t="shared" si="1"/>
        <v>55</v>
      </c>
      <c r="H11" s="71">
        <v>4</v>
      </c>
      <c r="I11" s="71">
        <v>4</v>
      </c>
      <c r="J11" s="71">
        <v>2</v>
      </c>
      <c r="K11" s="71">
        <v>2</v>
      </c>
      <c r="L11" s="71">
        <v>40</v>
      </c>
      <c r="M11" s="71">
        <v>2</v>
      </c>
      <c r="N11" s="71">
        <v>3</v>
      </c>
      <c r="O11" s="71" t="s">
        <v>13</v>
      </c>
      <c r="P11" s="70" t="s">
        <v>56</v>
      </c>
      <c r="Q11" s="72" t="s">
        <v>102</v>
      </c>
      <c r="R11" s="72">
        <v>1</v>
      </c>
      <c r="S11" s="73" t="s">
        <v>105</v>
      </c>
    </row>
    <row r="12" spans="1:19" ht="15" customHeight="1" thickBot="1">
      <c r="A12" s="83">
        <v>30</v>
      </c>
      <c r="B12" s="84" t="s">
        <v>47</v>
      </c>
      <c r="C12" s="85">
        <v>9</v>
      </c>
      <c r="D12" s="107">
        <f>C12/3.14*1.37</f>
        <v>3.926751592356688</v>
      </c>
      <c r="E12" s="86" t="s">
        <v>100</v>
      </c>
      <c r="F12" s="85">
        <v>1</v>
      </c>
      <c r="G12" s="87">
        <f t="shared" si="1"/>
        <v>1.5</v>
      </c>
      <c r="H12" s="85">
        <v>5</v>
      </c>
      <c r="I12" s="85">
        <v>1</v>
      </c>
      <c r="J12" s="85">
        <v>5</v>
      </c>
      <c r="K12" s="85">
        <v>5</v>
      </c>
      <c r="L12" s="85">
        <v>100</v>
      </c>
      <c r="M12" s="85">
        <v>3</v>
      </c>
      <c r="N12" s="85">
        <v>1</v>
      </c>
      <c r="O12" s="85" t="s">
        <v>13</v>
      </c>
      <c r="P12" s="84" t="s">
        <v>55</v>
      </c>
      <c r="Q12" s="88" t="s">
        <v>102</v>
      </c>
      <c r="R12" s="88">
        <v>0</v>
      </c>
      <c r="S12" s="89" t="s">
        <v>101</v>
      </c>
    </row>
    <row r="15" spans="1:19" s="92" customFormat="1" ht="11.25" customHeight="1">
      <c r="A15" s="129" t="s">
        <v>65</v>
      </c>
      <c r="B15" s="129"/>
      <c r="C15" s="41" t="s">
        <v>102</v>
      </c>
      <c r="D15" s="41" t="s">
        <v>110</v>
      </c>
      <c r="F15" s="27"/>
      <c r="G15" s="40"/>
      <c r="H15" s="41" t="s">
        <v>105</v>
      </c>
      <c r="I15" s="41" t="s">
        <v>115</v>
      </c>
      <c r="J15" s="40"/>
      <c r="K15" s="40"/>
      <c r="N15" s="93"/>
      <c r="O15" s="90"/>
      <c r="P15" s="93"/>
      <c r="Q15" s="93"/>
      <c r="R15" s="93"/>
      <c r="S15" s="93"/>
    </row>
    <row r="16" spans="1:19" s="92" customFormat="1" ht="11.25" customHeight="1">
      <c r="A16" s="129" t="s">
        <v>104</v>
      </c>
      <c r="B16" s="129"/>
      <c r="C16" s="41" t="s">
        <v>101</v>
      </c>
      <c r="D16" s="41" t="s">
        <v>111</v>
      </c>
      <c r="F16" s="27"/>
      <c r="G16" s="40"/>
      <c r="H16" s="41" t="s">
        <v>106</v>
      </c>
      <c r="I16" s="41" t="s">
        <v>116</v>
      </c>
      <c r="J16" s="40"/>
      <c r="K16" s="40"/>
      <c r="N16" s="93"/>
      <c r="O16" s="90"/>
      <c r="P16" s="93"/>
      <c r="Q16" s="93"/>
      <c r="R16" s="93"/>
      <c r="S16" s="93"/>
    </row>
    <row r="17" spans="1:19" s="92" customFormat="1" ht="11.25" customHeight="1">
      <c r="A17" s="91"/>
      <c r="B17" s="93"/>
      <c r="C17" s="41" t="s">
        <v>112</v>
      </c>
      <c r="D17" s="41" t="s">
        <v>114</v>
      </c>
      <c r="F17" s="40"/>
      <c r="G17" s="40"/>
      <c r="H17" s="41" t="s">
        <v>107</v>
      </c>
      <c r="I17" s="41" t="s">
        <v>113</v>
      </c>
      <c r="J17" s="40"/>
      <c r="K17" s="40"/>
      <c r="O17" s="91"/>
      <c r="P17" s="93"/>
      <c r="Q17" s="93"/>
      <c r="R17" s="93"/>
      <c r="S17" s="93"/>
    </row>
    <row r="18" spans="1:19" s="92" customFormat="1" ht="11.25" customHeight="1">
      <c r="A18" s="91"/>
      <c r="B18" s="93"/>
      <c r="C18" s="90"/>
      <c r="D18" s="90"/>
      <c r="E18" s="90"/>
      <c r="F18" s="91"/>
      <c r="H18" s="93"/>
      <c r="I18" s="91"/>
      <c r="N18" s="91"/>
      <c r="O18" s="91"/>
      <c r="P18" s="93"/>
      <c r="Q18" s="93"/>
      <c r="R18" s="93"/>
      <c r="S18" s="93"/>
    </row>
    <row r="19" spans="1:19" s="92" customFormat="1" ht="11.25" customHeight="1">
      <c r="A19" s="91"/>
      <c r="B19" s="93"/>
      <c r="C19" s="90"/>
      <c r="D19" s="90"/>
      <c r="E19" s="90"/>
      <c r="F19" s="91"/>
      <c r="H19" s="93"/>
      <c r="I19" s="91"/>
      <c r="N19" s="91"/>
      <c r="O19" s="91"/>
      <c r="P19" s="93"/>
      <c r="Q19" s="93"/>
      <c r="R19" s="93"/>
      <c r="S19" s="93"/>
    </row>
    <row r="20" spans="1:19" s="92" customFormat="1" ht="11.25" customHeight="1">
      <c r="A20" s="91"/>
      <c r="B20" s="93"/>
      <c r="N20" s="91"/>
      <c r="O20" s="91"/>
      <c r="P20" s="93"/>
      <c r="Q20" s="93"/>
      <c r="R20" s="93"/>
      <c r="S20" s="93"/>
    </row>
    <row r="21" spans="1:19" s="92" customFormat="1" ht="11.25" customHeight="1">
      <c r="A21" s="91"/>
      <c r="B21" s="93"/>
      <c r="L21" s="90"/>
      <c r="N21" s="91"/>
      <c r="O21" s="91"/>
      <c r="P21" s="93"/>
      <c r="Q21" s="93"/>
      <c r="R21" s="93"/>
      <c r="S21" s="93"/>
    </row>
    <row r="22" spans="1:19" s="92" customFormat="1" ht="11.25" customHeight="1">
      <c r="A22" s="91"/>
      <c r="B22" s="93"/>
      <c r="L22" s="90"/>
      <c r="N22" s="91"/>
      <c r="O22" s="91"/>
      <c r="P22" s="93"/>
      <c r="Q22" s="93"/>
      <c r="R22" s="93"/>
      <c r="S22" s="93"/>
    </row>
    <row r="23" spans="1:19" s="92" customFormat="1" ht="13.5">
      <c r="A23" s="91"/>
      <c r="B23" s="93"/>
      <c r="N23" s="91"/>
      <c r="O23" s="91"/>
      <c r="P23" s="93"/>
      <c r="Q23" s="93"/>
      <c r="R23" s="93"/>
      <c r="S23" s="93"/>
    </row>
    <row r="24" spans="1:19" ht="13.5">
      <c r="G24" s="90"/>
      <c r="H24" s="91"/>
    </row>
  </sheetData>
  <mergeCells count="16">
    <mergeCell ref="P5:P6"/>
    <mergeCell ref="Q5:Q6"/>
    <mergeCell ref="A15:B15"/>
    <mergeCell ref="A16:B16"/>
    <mergeCell ref="J5:J6"/>
    <mergeCell ref="K5:K6"/>
    <mergeCell ref="L5:L6"/>
    <mergeCell ref="M5:M6"/>
    <mergeCell ref="N5:N6"/>
    <mergeCell ref="O5:O6"/>
    <mergeCell ref="A5:A6"/>
    <mergeCell ref="B5:B6"/>
    <mergeCell ref="C5:C6"/>
    <mergeCell ref="E5:E6"/>
    <mergeCell ref="F5:F6"/>
    <mergeCell ref="I5:I6"/>
  </mergeCells>
  <pageMargins left="0.59055118110236227" right="0.59055118110236227" top="0.78740157480314965" bottom="0.78740157480314965" header="0.31496062992125984" footer="0.31496062992125984"/>
  <pageSetup paperSize="9" scale="6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stromy</vt:lpstr>
      <vt:lpstr>keře</vt:lpstr>
      <vt:lpstr>kácení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2019-10-23T09:05:43Z</dcterms:modified>
</cp:coreProperties>
</file>